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75" windowWidth="18570" windowHeight="12450" activeTab="0"/>
  </bookViews>
  <sheets>
    <sheet name="Blad1" sheetId="1" r:id="rId1"/>
  </sheets>
  <definedNames>
    <definedName name="_xlfn.ISOWEEKNUM" hidden="1">#NAME?</definedName>
    <definedName name="_xlnm.Print_Area" localSheetId="0">'Blad1'!$B$1:$Q$68</definedName>
  </definedNames>
  <calcPr fullCalcOnLoad="1"/>
</workbook>
</file>

<file path=xl/comments1.xml><?xml version="1.0" encoding="utf-8"?>
<comments xmlns="http://schemas.openxmlformats.org/spreadsheetml/2006/main">
  <authors>
    <author>Marcel Knape</author>
  </authors>
  <commentList>
    <comment ref="B21" authorId="0">
      <text>
        <r>
          <rPr>
            <b/>
            <sz val="9"/>
            <rFont val="Tahoma"/>
            <family val="2"/>
          </rPr>
          <t>Datum.</t>
        </r>
        <r>
          <rPr>
            <sz val="9"/>
            <rFont val="Tahoma"/>
            <family val="2"/>
          </rPr>
          <t xml:space="preserve">
Vul de datum in op maandag. De rest van de data worden automatisch ingevuld.</t>
        </r>
      </text>
    </comment>
    <comment ref="B26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ingevuld.</t>
        </r>
      </text>
    </comment>
    <comment ref="B31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ingevuld.</t>
        </r>
      </text>
    </comment>
    <comment ref="B36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ingevuld.</t>
        </r>
      </text>
    </comment>
    <comment ref="B41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ingevuld.</t>
        </r>
      </text>
    </comment>
    <comment ref="B46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ingevuld.</t>
        </r>
      </text>
    </comment>
  </commentList>
</comments>
</file>

<file path=xl/sharedStrings.xml><?xml version="1.0" encoding="utf-8"?>
<sst xmlns="http://schemas.openxmlformats.org/spreadsheetml/2006/main" count="102" uniqueCount="75">
  <si>
    <t>REISURENDECLARATIE</t>
  </si>
  <si>
    <t>Datum</t>
  </si>
  <si>
    <t>Van</t>
  </si>
  <si>
    <t>Naar</t>
  </si>
  <si>
    <t>Kenteken</t>
  </si>
  <si>
    <t>Vertrektijd</t>
  </si>
  <si>
    <t>Reistijd</t>
  </si>
  <si>
    <t>Heen</t>
  </si>
  <si>
    <t>Maandag</t>
  </si>
  <si>
    <t>Vlootnr.</t>
  </si>
  <si>
    <t>Terug</t>
  </si>
  <si>
    <t>Naam</t>
  </si>
  <si>
    <t>Afdeling / kostenplaats</t>
  </si>
  <si>
    <t>Zaterdag</t>
  </si>
  <si>
    <t>Zondag</t>
  </si>
  <si>
    <t>Vrijdag</t>
  </si>
  <si>
    <t>Donderdag</t>
  </si>
  <si>
    <t>Woensdag</t>
  </si>
  <si>
    <t>Algemeen/Kantoor</t>
  </si>
  <si>
    <t>B&amp;B</t>
  </si>
  <si>
    <t>Boni</t>
  </si>
  <si>
    <t>Bulk</t>
  </si>
  <si>
    <t>Dasselaar</t>
  </si>
  <si>
    <t>Dun Yong</t>
  </si>
  <si>
    <t>Filippo</t>
  </si>
  <si>
    <t>Flex Retail</t>
  </si>
  <si>
    <t>Forbo</t>
  </si>
  <si>
    <t>Garage Ermelo</t>
  </si>
  <si>
    <t>Garage W'veer</t>
  </si>
  <si>
    <t>Houwelingen</t>
  </si>
  <si>
    <t>Huif</t>
  </si>
  <si>
    <t>Huif Kooiaap</t>
  </si>
  <si>
    <t>Internationaal</t>
  </si>
  <si>
    <t>Koel/Vries</t>
  </si>
  <si>
    <t>Loods Ermelo</t>
  </si>
  <si>
    <t>Loods Harderwijk</t>
  </si>
  <si>
    <t>Loods Lelystad</t>
  </si>
  <si>
    <t>Loods Wo'veer</t>
  </si>
  <si>
    <t>Nationaal</t>
  </si>
  <si>
    <t>Picnic</t>
  </si>
  <si>
    <t>Stiho</t>
  </si>
  <si>
    <t>Wasstraat</t>
  </si>
  <si>
    <t>Woerden</t>
  </si>
  <si>
    <t>Zaandam</t>
  </si>
  <si>
    <t>Dinsdag</t>
  </si>
  <si>
    <t>Akkoord door leidinggevende</t>
  </si>
  <si>
    <t>Handtekening leidinggevende</t>
  </si>
  <si>
    <t>Handtekening declarant</t>
  </si>
  <si>
    <t>Aantal KM</t>
  </si>
  <si>
    <t>Eigen Auto</t>
  </si>
  <si>
    <t>Aankomst-tijd</t>
  </si>
  <si>
    <t>Auto St vd Brink</t>
  </si>
  <si>
    <t xml:space="preserve">Totaal te declareren:  </t>
  </si>
  <si>
    <t>IBAN</t>
  </si>
  <si>
    <t>NL</t>
  </si>
  <si>
    <t>Reistijd (dec)</t>
  </si>
  <si>
    <t>Vergoeding a €0,19</t>
  </si>
  <si>
    <t xml:space="preserve"> bank</t>
  </si>
  <si>
    <t>Kas</t>
  </si>
  <si>
    <t>Bank</t>
  </si>
  <si>
    <t>NVT</t>
  </si>
  <si>
    <t>betaald per:</t>
  </si>
  <si>
    <t xml:space="preserve">Datum: </t>
  </si>
  <si>
    <t>Reisuren- en kilometer declaratieformulier</t>
  </si>
  <si>
    <t>Invullen in geval van overboeking kilometervergoeding per bank.</t>
  </si>
  <si>
    <t xml:space="preserve">Telefoonnr. </t>
  </si>
  <si>
    <t xml:space="preserve">Week </t>
  </si>
  <si>
    <t>In te vullen door de administratie</t>
  </si>
  <si>
    <t>Personeels- nummer</t>
  </si>
  <si>
    <t>Toelichting</t>
  </si>
  <si>
    <t>Dagtotaal</t>
  </si>
  <si>
    <t>Bouwmaat</t>
  </si>
  <si>
    <t>Diversi</t>
  </si>
  <si>
    <t>Die Grenze / AHH</t>
  </si>
  <si>
    <t>SF315 - Versie 10 - 09-02-2022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</si>
</sst>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h]:mm"/>
    <numFmt numFmtId="165" formatCode="[$-413]dddd\ d\ mmmm\ yyyy"/>
    <numFmt numFmtId="166" formatCode="00.00.00.000"/>
    <numFmt numFmtId="167" formatCode="h:mm;@"/>
    <numFmt numFmtId="168" formatCode="[$-F400]h:mm:ss\ AM/PM"/>
    <numFmt numFmtId="169" formatCode="&quot;€&quot;\ #,##0.00"/>
    <numFmt numFmtId="170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20"/>
      <color indexed="8"/>
      <name val="Verdana"/>
      <family val="2"/>
    </font>
    <font>
      <sz val="7.5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36"/>
      <color indexed="63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36"/>
      <color indexed="10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28"/>
      <color indexed="8"/>
      <name val="Calibri"/>
      <family val="2"/>
    </font>
    <font>
      <sz val="8"/>
      <name val="Segoe UI"/>
      <family val="2"/>
    </font>
    <font>
      <b/>
      <sz val="20"/>
      <color indexed="8"/>
      <name val="Verdana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Verdana"/>
      <family val="2"/>
    </font>
    <font>
      <b/>
      <sz val="10"/>
      <color theme="1" tint="0.15000000596046448"/>
      <name val="Verdana"/>
      <family val="2"/>
    </font>
    <font>
      <sz val="8"/>
      <color theme="1" tint="0.15000000596046448"/>
      <name val="Verdana"/>
      <family val="2"/>
    </font>
    <font>
      <b/>
      <sz val="8"/>
      <color theme="1" tint="0.15000000596046448"/>
      <name val="Verdana"/>
      <family val="2"/>
    </font>
    <font>
      <b/>
      <sz val="36"/>
      <color theme="1" tint="0.15000000596046448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36"/>
      <color rgb="FFFF0000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33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horizontal="left"/>
      <protection/>
    </xf>
    <xf numFmtId="0" fontId="69" fillId="0" borderId="0" xfId="0" applyFont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right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Alignment="1" applyProtection="1">
      <alignment vertical="top"/>
      <protection/>
    </xf>
    <xf numFmtId="0" fontId="72" fillId="0" borderId="0" xfId="0" applyFont="1" applyAlignment="1" applyProtection="1">
      <alignment/>
      <protection/>
    </xf>
    <xf numFmtId="0" fontId="7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73" fillId="33" borderId="0" xfId="0" applyFont="1" applyFill="1" applyBorder="1" applyAlignment="1" applyProtection="1">
      <alignment horizontal="left" vertical="center" wrapText="1" indent="1"/>
      <protection/>
    </xf>
    <xf numFmtId="0" fontId="72" fillId="33" borderId="10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72" fillId="33" borderId="11" xfId="0" applyFont="1" applyFill="1" applyBorder="1" applyAlignment="1" applyProtection="1">
      <alignment/>
      <protection/>
    </xf>
    <xf numFmtId="0" fontId="72" fillId="33" borderId="12" xfId="0" applyFont="1" applyFill="1" applyBorder="1" applyAlignment="1" applyProtection="1">
      <alignment/>
      <protection/>
    </xf>
    <xf numFmtId="0" fontId="72" fillId="33" borderId="13" xfId="0" applyFont="1" applyFill="1" applyBorder="1" applyAlignment="1" applyProtection="1">
      <alignment/>
      <protection/>
    </xf>
    <xf numFmtId="0" fontId="72" fillId="33" borderId="14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9" fillId="33" borderId="0" xfId="0" applyFont="1" applyFill="1" applyBorder="1" applyAlignment="1" applyProtection="1">
      <alignment horizontal="left" vertical="center" wrapText="1"/>
      <protection/>
    </xf>
    <xf numFmtId="14" fontId="69" fillId="33" borderId="0" xfId="0" applyNumberFormat="1" applyFont="1" applyFill="1" applyBorder="1" applyAlignment="1" applyProtection="1">
      <alignment horizontal="left" vertical="center" wrapText="1"/>
      <protection/>
    </xf>
    <xf numFmtId="0" fontId="69" fillId="33" borderId="13" xfId="0" applyFont="1" applyFill="1" applyBorder="1" applyAlignment="1" applyProtection="1">
      <alignment horizontal="left" vertical="center"/>
      <protection/>
    </xf>
    <xf numFmtId="0" fontId="69" fillId="33" borderId="13" xfId="0" applyFont="1" applyFill="1" applyBorder="1" applyAlignment="1" applyProtection="1">
      <alignment horizontal="left" vertical="center" wrapText="1"/>
      <protection/>
    </xf>
    <xf numFmtId="14" fontId="69" fillId="33" borderId="13" xfId="0" applyNumberFormat="1" applyFont="1" applyFill="1" applyBorder="1" applyAlignment="1" applyProtection="1">
      <alignment horizontal="left" vertical="center" wrapText="1"/>
      <protection/>
    </xf>
    <xf numFmtId="0" fontId="71" fillId="33" borderId="13" xfId="0" applyFont="1" applyFill="1" applyBorder="1" applyAlignment="1" applyProtection="1">
      <alignment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33" borderId="0" xfId="0" applyFont="1" applyFill="1" applyBorder="1" applyAlignment="1" applyProtection="1">
      <alignment vertical="center" wrapText="1"/>
      <protection/>
    </xf>
    <xf numFmtId="0" fontId="70" fillId="33" borderId="13" xfId="0" applyFont="1" applyFill="1" applyBorder="1" applyAlignment="1" applyProtection="1">
      <alignment vertical="center" wrapText="1"/>
      <protection/>
    </xf>
    <xf numFmtId="0" fontId="76" fillId="34" borderId="15" xfId="0" applyFont="1" applyFill="1" applyBorder="1" applyAlignment="1" applyProtection="1">
      <alignment horizontal="center" vertical="center"/>
      <protection/>
    </xf>
    <xf numFmtId="0" fontId="76" fillId="34" borderId="15" xfId="0" applyFont="1" applyFill="1" applyBorder="1" applyAlignment="1" applyProtection="1">
      <alignment horizontal="center" vertical="center" wrapText="1"/>
      <protection/>
    </xf>
    <xf numFmtId="0" fontId="76" fillId="33" borderId="0" xfId="0" applyFont="1" applyFill="1" applyBorder="1" applyAlignment="1" applyProtection="1">
      <alignment vertical="center" wrapText="1"/>
      <protection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/>
      <protection/>
    </xf>
    <xf numFmtId="0" fontId="67" fillId="35" borderId="0" xfId="0" applyFont="1" applyFill="1" applyBorder="1" applyAlignment="1" applyProtection="1">
      <alignment horizontal="left" vertical="center" indent="1"/>
      <protection/>
    </xf>
    <xf numFmtId="0" fontId="76" fillId="34" borderId="16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left"/>
      <protection/>
    </xf>
    <xf numFmtId="0" fontId="77" fillId="33" borderId="16" xfId="0" applyFont="1" applyFill="1" applyBorder="1" applyAlignment="1" applyProtection="1">
      <alignment/>
      <protection/>
    </xf>
    <xf numFmtId="0" fontId="77" fillId="33" borderId="17" xfId="0" applyFont="1" applyFill="1" applyBorder="1" applyAlignment="1" applyProtection="1">
      <alignment/>
      <protection/>
    </xf>
    <xf numFmtId="0" fontId="77" fillId="33" borderId="18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8" fillId="33" borderId="18" xfId="0" applyFont="1" applyFill="1" applyBorder="1" applyAlignment="1" applyProtection="1">
      <alignment/>
      <protection/>
    </xf>
    <xf numFmtId="0" fontId="43" fillId="36" borderId="16" xfId="0" applyFont="1" applyFill="1" applyBorder="1" applyAlignment="1" applyProtection="1">
      <alignment vertical="center"/>
      <protection/>
    </xf>
    <xf numFmtId="0" fontId="43" fillId="36" borderId="17" xfId="0" applyFont="1" applyFill="1" applyBorder="1" applyAlignment="1" applyProtection="1">
      <alignment vertical="center"/>
      <protection/>
    </xf>
    <xf numFmtId="0" fontId="43" fillId="36" borderId="18" xfId="0" applyFont="1" applyFill="1" applyBorder="1" applyAlignment="1" applyProtection="1">
      <alignment vertical="center"/>
      <protection/>
    </xf>
    <xf numFmtId="0" fontId="68" fillId="33" borderId="17" xfId="0" applyFont="1" applyFill="1" applyBorder="1" applyAlignment="1" applyProtection="1">
      <alignment vertical="center"/>
      <protection/>
    </xf>
    <xf numFmtId="14" fontId="69" fillId="33" borderId="0" xfId="53" applyNumberFormat="1" applyFont="1" applyFill="1" applyBorder="1" applyAlignment="1" applyProtection="1">
      <alignment horizontal="left" vertical="center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0" fillId="0" borderId="12" xfId="0" applyFont="1" applyBorder="1" applyAlignment="1" applyProtection="1">
      <alignment vertical="center"/>
      <protection/>
    </xf>
    <xf numFmtId="2" fontId="9" fillId="37" borderId="19" xfId="0" applyNumberFormat="1" applyFont="1" applyFill="1" applyBorder="1" applyAlignment="1" applyProtection="1">
      <alignment vertical="center"/>
      <protection/>
    </xf>
    <xf numFmtId="2" fontId="44" fillId="37" borderId="19" xfId="0" applyNumberFormat="1" applyFont="1" applyFill="1" applyBorder="1" applyAlignment="1" applyProtection="1">
      <alignment vertical="center" wrapText="1"/>
      <protection/>
    </xf>
    <xf numFmtId="4" fontId="6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top"/>
      <protection/>
    </xf>
    <xf numFmtId="0" fontId="5" fillId="35" borderId="0" xfId="0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" fontId="67" fillId="33" borderId="12" xfId="53" applyNumberFormat="1" applyFont="1" applyFill="1" applyBorder="1" applyAlignment="1" applyProtection="1">
      <alignment horizontal="center" vertical="center"/>
      <protection/>
    </xf>
    <xf numFmtId="0" fontId="78" fillId="33" borderId="13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78" fillId="33" borderId="14" xfId="0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 vertical="center" indent="1"/>
      <protection/>
    </xf>
    <xf numFmtId="0" fontId="76" fillId="34" borderId="20" xfId="0" applyFont="1" applyFill="1" applyBorder="1" applyAlignment="1" applyProtection="1">
      <alignment horizontal="center" vertical="center"/>
      <protection/>
    </xf>
    <xf numFmtId="49" fontId="67" fillId="6" borderId="21" xfId="53" applyNumberFormat="1" applyFont="1" applyFill="1" applyBorder="1" applyAlignment="1" applyProtection="1">
      <alignment horizontal="center" vertical="center"/>
      <protection locked="0"/>
    </xf>
    <xf numFmtId="167" fontId="67" fillId="6" borderId="21" xfId="53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left" vertical="top"/>
      <protection/>
    </xf>
    <xf numFmtId="14" fontId="69" fillId="33" borderId="0" xfId="53" applyNumberFormat="1" applyFont="1" applyFill="1" applyBorder="1" applyAlignment="1" applyProtection="1">
      <alignment horizontal="left" vertical="center" indent="1"/>
      <protection/>
    </xf>
    <xf numFmtId="169" fontId="3" fillId="33" borderId="23" xfId="0" applyNumberFormat="1" applyFont="1" applyFill="1" applyBorder="1" applyAlignment="1" applyProtection="1">
      <alignment horizontal="center" vertical="center"/>
      <protection/>
    </xf>
    <xf numFmtId="0" fontId="77" fillId="33" borderId="0" xfId="0" applyFont="1" applyFill="1" applyBorder="1" applyAlignment="1" applyProtection="1">
      <alignment/>
      <protection/>
    </xf>
    <xf numFmtId="0" fontId="77" fillId="33" borderId="11" xfId="0" applyFont="1" applyFill="1" applyBorder="1" applyAlignment="1" applyProtection="1">
      <alignment/>
      <protection/>
    </xf>
    <xf numFmtId="169" fontId="67" fillId="33" borderId="21" xfId="53" applyNumberFormat="1" applyFont="1" applyFill="1" applyBorder="1" applyAlignment="1" applyProtection="1">
      <alignment horizontal="center" vertical="center"/>
      <protection/>
    </xf>
    <xf numFmtId="169" fontId="67" fillId="33" borderId="24" xfId="53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49" fontId="67" fillId="6" borderId="21" xfId="53" applyNumberFormat="1" applyFont="1" applyFill="1" applyBorder="1" applyAlignment="1" applyProtection="1">
      <alignment horizontal="left" vertical="center" wrapText="1" indent="1"/>
      <protection locked="0"/>
    </xf>
    <xf numFmtId="49" fontId="67" fillId="6" borderId="20" xfId="53" applyNumberFormat="1" applyFont="1" applyFill="1" applyBorder="1" applyAlignment="1" applyProtection="1">
      <alignment horizontal="left" vertical="center" wrapText="1" indent="1"/>
      <protection locked="0"/>
    </xf>
    <xf numFmtId="2" fontId="67" fillId="6" borderId="21" xfId="53" applyNumberFormat="1" applyFont="1" applyFill="1" applyBorder="1" applyAlignment="1" applyProtection="1">
      <alignment horizontal="center" vertical="center"/>
      <protection locked="0"/>
    </xf>
    <xf numFmtId="2" fontId="67" fillId="6" borderId="24" xfId="53" applyNumberFormat="1" applyFont="1" applyFill="1" applyBorder="1" applyAlignment="1" applyProtection="1">
      <alignment horizontal="center" vertical="center"/>
      <protection locked="0"/>
    </xf>
    <xf numFmtId="49" fontId="70" fillId="0" borderId="25" xfId="0" applyNumberFormat="1" applyFont="1" applyFill="1" applyBorder="1" applyAlignment="1" applyProtection="1">
      <alignment horizontal="right" vertical="center" indent="1"/>
      <protection/>
    </xf>
    <xf numFmtId="2" fontId="3" fillId="33" borderId="23" xfId="0" applyNumberFormat="1" applyFont="1" applyFill="1" applyBorder="1" applyAlignment="1" applyProtection="1">
      <alignment horizontal="center" vertical="center"/>
      <protection/>
    </xf>
    <xf numFmtId="2" fontId="3" fillId="0" borderId="23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/>
      <protection/>
    </xf>
    <xf numFmtId="49" fontId="69" fillId="33" borderId="0" xfId="53" applyNumberFormat="1" applyFont="1" applyFill="1" applyBorder="1" applyAlignment="1" applyProtection="1">
      <alignment horizontal="right" vertical="center" indent="1"/>
      <protection/>
    </xf>
    <xf numFmtId="49" fontId="69" fillId="33" borderId="11" xfId="53" applyNumberFormat="1" applyFont="1" applyFill="1" applyBorder="1" applyAlignment="1" applyProtection="1">
      <alignment horizontal="right" vertical="center" indent="1"/>
      <protection/>
    </xf>
    <xf numFmtId="167" fontId="67" fillId="33" borderId="12" xfId="53" applyNumberFormat="1" applyFont="1" applyFill="1" applyBorder="1" applyAlignment="1" applyProtection="1">
      <alignment horizontal="center" vertical="center"/>
      <protection/>
    </xf>
    <xf numFmtId="167" fontId="67" fillId="33" borderId="14" xfId="53" applyNumberFormat="1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14" fontId="5" fillId="0" borderId="26" xfId="0" applyNumberFormat="1" applyFont="1" applyFill="1" applyBorder="1" applyAlignment="1" applyProtection="1">
      <alignment horizontal="left" vertical="center" indent="1"/>
      <protection locked="0"/>
    </xf>
    <xf numFmtId="14" fontId="5" fillId="0" borderId="27" xfId="0" applyNumberFormat="1" applyFont="1" applyFill="1" applyBorder="1" applyAlignment="1" applyProtection="1">
      <alignment horizontal="left" vertical="center" indent="1"/>
      <protection locked="0"/>
    </xf>
    <xf numFmtId="14" fontId="5" fillId="0" borderId="25" xfId="0" applyNumberFormat="1" applyFont="1" applyFill="1" applyBorder="1" applyAlignment="1" applyProtection="1">
      <alignment horizontal="left" vertical="center" indent="1"/>
      <protection locked="0"/>
    </xf>
    <xf numFmtId="167" fontId="67" fillId="33" borderId="16" xfId="53" applyNumberFormat="1" applyFont="1" applyFill="1" applyBorder="1" applyAlignment="1" applyProtection="1">
      <alignment horizontal="center" vertical="center"/>
      <protection/>
    </xf>
    <xf numFmtId="167" fontId="67" fillId="33" borderId="18" xfId="53" applyNumberFormat="1" applyFont="1" applyFill="1" applyBorder="1" applyAlignment="1" applyProtection="1">
      <alignment horizontal="center" vertical="center"/>
      <protection/>
    </xf>
    <xf numFmtId="167" fontId="3" fillId="33" borderId="28" xfId="0" applyNumberFormat="1" applyFont="1" applyFill="1" applyBorder="1" applyAlignment="1" applyProtection="1">
      <alignment horizontal="center" vertical="center"/>
      <protection/>
    </xf>
    <xf numFmtId="167" fontId="3" fillId="33" borderId="29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left" vertical="center" indent="1"/>
      <protection locked="0"/>
    </xf>
    <xf numFmtId="0" fontId="5" fillId="0" borderId="27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 applyProtection="1">
      <alignment horizontal="left" vertical="center" indent="1"/>
      <protection locked="0"/>
    </xf>
    <xf numFmtId="0" fontId="68" fillId="6" borderId="22" xfId="0" applyFont="1" applyFill="1" applyBorder="1" applyAlignment="1" applyProtection="1">
      <alignment horizontal="left" vertical="center"/>
      <protection locked="0"/>
    </xf>
    <xf numFmtId="0" fontId="70" fillId="0" borderId="30" xfId="0" applyFont="1" applyBorder="1" applyAlignment="1" applyProtection="1">
      <alignment horizontal="center" vertical="center"/>
      <protection/>
    </xf>
    <xf numFmtId="0" fontId="70" fillId="0" borderId="31" xfId="0" applyFont="1" applyBorder="1" applyAlignment="1" applyProtection="1">
      <alignment horizontal="center" vertical="center"/>
      <protection/>
    </xf>
    <xf numFmtId="0" fontId="76" fillId="34" borderId="26" xfId="0" applyFont="1" applyFill="1" applyBorder="1" applyAlignment="1" applyProtection="1">
      <alignment horizontal="center" vertical="center"/>
      <protection/>
    </xf>
    <xf numFmtId="0" fontId="76" fillId="34" borderId="25" xfId="0" applyFont="1" applyFill="1" applyBorder="1" applyAlignment="1" applyProtection="1">
      <alignment horizontal="center" vertical="center"/>
      <protection/>
    </xf>
    <xf numFmtId="0" fontId="3" fillId="38" borderId="26" xfId="0" applyFont="1" applyFill="1" applyBorder="1" applyAlignment="1" applyProtection="1">
      <alignment horizontal="left" vertical="center"/>
      <protection/>
    </xf>
    <xf numFmtId="0" fontId="3" fillId="38" borderId="27" xfId="0" applyFont="1" applyFill="1" applyBorder="1" applyAlignment="1" applyProtection="1">
      <alignment horizontal="left" vertical="center"/>
      <protection/>
    </xf>
    <xf numFmtId="0" fontId="3" fillId="38" borderId="25" xfId="0" applyFont="1" applyFill="1" applyBorder="1" applyAlignment="1" applyProtection="1">
      <alignment horizontal="left" vertical="center"/>
      <protection/>
    </xf>
    <xf numFmtId="49" fontId="69" fillId="33" borderId="10" xfId="53" applyNumberFormat="1" applyFont="1" applyFill="1" applyBorder="1" applyAlignment="1" applyProtection="1">
      <alignment horizontal="right" vertical="center" indent="1"/>
      <protection/>
    </xf>
    <xf numFmtId="14" fontId="67" fillId="33" borderId="26" xfId="53" applyNumberFormat="1" applyFont="1" applyFill="1" applyBorder="1" applyAlignment="1" applyProtection="1">
      <alignment horizontal="center" vertical="center"/>
      <protection/>
    </xf>
    <xf numFmtId="14" fontId="67" fillId="33" borderId="25" xfId="53" applyNumberFormat="1" applyFont="1" applyFill="1" applyBorder="1" applyAlignment="1" applyProtection="1">
      <alignment horizontal="center" vertical="center"/>
      <protection/>
    </xf>
    <xf numFmtId="0" fontId="76" fillId="39" borderId="26" xfId="0" applyFont="1" applyFill="1" applyBorder="1" applyAlignment="1" applyProtection="1">
      <alignment horizontal="center" vertical="center"/>
      <protection/>
    </xf>
    <xf numFmtId="0" fontId="76" fillId="39" borderId="25" xfId="0" applyFont="1" applyFill="1" applyBorder="1" applyAlignment="1" applyProtection="1">
      <alignment horizontal="center" vertical="center"/>
      <protection/>
    </xf>
    <xf numFmtId="0" fontId="5" fillId="6" borderId="26" xfId="0" applyFont="1" applyFill="1" applyBorder="1" applyAlignment="1" applyProtection="1">
      <alignment horizontal="left" vertical="center" indent="1"/>
      <protection locked="0"/>
    </xf>
    <xf numFmtId="0" fontId="5" fillId="6" borderId="27" xfId="0" applyFont="1" applyFill="1" applyBorder="1" applyAlignment="1" applyProtection="1">
      <alignment horizontal="left" vertical="center" indent="1"/>
      <protection locked="0"/>
    </xf>
    <xf numFmtId="0" fontId="5" fillId="6" borderId="25" xfId="0" applyFont="1" applyFill="1" applyBorder="1" applyAlignment="1" applyProtection="1">
      <alignment horizontal="left" vertical="center" indent="1"/>
      <protection locked="0"/>
    </xf>
    <xf numFmtId="14" fontId="67" fillId="40" borderId="12" xfId="53" applyNumberFormat="1" applyFont="1" applyFill="1" applyBorder="1" applyAlignment="1" applyProtection="1">
      <alignment horizontal="center" vertical="center"/>
      <protection locked="0"/>
    </xf>
    <xf numFmtId="14" fontId="67" fillId="40" borderId="14" xfId="53" applyNumberFormat="1" applyFont="1" applyFill="1" applyBorder="1" applyAlignment="1" applyProtection="1">
      <alignment horizontal="center" vertical="center"/>
      <protection locked="0"/>
    </xf>
    <xf numFmtId="49" fontId="67" fillId="6" borderId="26" xfId="0" applyNumberFormat="1" applyFont="1" applyFill="1" applyBorder="1" applyAlignment="1" applyProtection="1">
      <alignment horizontal="left" vertical="center" indent="1"/>
      <protection locked="0"/>
    </xf>
    <xf numFmtId="49" fontId="67" fillId="6" borderId="27" xfId="0" applyNumberFormat="1" applyFont="1" applyFill="1" applyBorder="1" applyAlignment="1" applyProtection="1">
      <alignment horizontal="left" vertical="center" indent="1"/>
      <protection locked="0"/>
    </xf>
    <xf numFmtId="49" fontId="67" fillId="6" borderId="25" xfId="0" applyNumberFormat="1" applyFont="1" applyFill="1" applyBorder="1" applyAlignment="1" applyProtection="1">
      <alignment horizontal="left" vertical="center" indent="1"/>
      <protection locked="0"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76" fillId="0" borderId="11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49" fontId="69" fillId="41" borderId="26" xfId="0" applyNumberFormat="1" applyFont="1" applyFill="1" applyBorder="1" applyAlignment="1" applyProtection="1">
      <alignment horizontal="left" vertical="top" wrapText="1" indent="1"/>
      <protection/>
    </xf>
    <xf numFmtId="49" fontId="69" fillId="41" borderId="27" xfId="0" applyNumberFormat="1" applyFont="1" applyFill="1" applyBorder="1" applyAlignment="1" applyProtection="1">
      <alignment horizontal="left" vertical="top" wrapText="1" indent="1"/>
      <protection/>
    </xf>
    <xf numFmtId="49" fontId="69" fillId="41" borderId="25" xfId="0" applyNumberFormat="1" applyFont="1" applyFill="1" applyBorder="1" applyAlignment="1" applyProtection="1">
      <alignment horizontal="left" vertical="top" wrapText="1" indent="1"/>
      <protection/>
    </xf>
    <xf numFmtId="0" fontId="3" fillId="42" borderId="26" xfId="0" applyFont="1" applyFill="1" applyBorder="1" applyAlignment="1" applyProtection="1">
      <alignment horizontal="left" vertical="center"/>
      <protection/>
    </xf>
    <xf numFmtId="0" fontId="3" fillId="42" borderId="27" xfId="0" applyFont="1" applyFill="1" applyBorder="1" applyAlignment="1" applyProtection="1">
      <alignment horizontal="left" vertical="center"/>
      <protection/>
    </xf>
    <xf numFmtId="0" fontId="3" fillId="42" borderId="25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2" fontId="46" fillId="37" borderId="19" xfId="0" applyNumberFormat="1" applyFont="1" applyFill="1" applyBorder="1" applyAlignment="1" applyProtection="1">
      <alignment vertical="center"/>
      <protection/>
    </xf>
    <xf numFmtId="2" fontId="44" fillId="0" borderId="19" xfId="0" applyNumberFormat="1" applyFont="1" applyFill="1" applyBorder="1" applyAlignment="1" applyProtection="1">
      <alignment vertical="center" wrapText="1"/>
      <protection/>
    </xf>
    <xf numFmtId="0" fontId="71" fillId="0" borderId="13" xfId="0" applyFont="1" applyFill="1" applyBorder="1" applyAlignment="1" applyProtection="1">
      <alignment vertical="center" wrapText="1"/>
      <protection/>
    </xf>
    <xf numFmtId="0" fontId="67" fillId="0" borderId="13" xfId="0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49</xdr:row>
      <xdr:rowOff>304800</xdr:rowOff>
    </xdr:from>
    <xdr:ext cx="4381500" cy="1971675"/>
    <xdr:sp>
      <xdr:nvSpPr>
        <xdr:cNvPr id="1" name="Tekstvak 1"/>
        <xdr:cNvSpPr txBox="1">
          <a:spLocks noChangeArrowheads="1"/>
        </xdr:cNvSpPr>
      </xdr:nvSpPr>
      <xdr:spPr>
        <a:xfrm>
          <a:off x="123825" y="11896725"/>
          <a:ext cx="438150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Toelichting: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Bij voorkeur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digitaal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of goed leesbaar in blokletters invullen;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Datum invoeren als DD-MM-JJJJ, uren moeten worden genoteerd 
</a:t>
          </a:r>
          <a:r>
            <a:rPr lang="en-US" cap="none" sz="8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2.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met een dubbele punt (bijvoorbeeld 8:00, 17:00 etc);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3. Uiterlijk maandag om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10:00 bij de leidinggevnde van de opvolgende 
</a:t>
          </a:r>
          <a:r>
            <a:rPr lang="en-US" cap="none" sz="8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4.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week indienen voor akkoord;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4.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Onvolledig ingevulde formulieren worden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niet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behandeling genomen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;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5.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Door dit formulier te ondertekenen of per e-mail te verzenden verklaard
</a:t>
          </a:r>
          <a:r>
            <a:rPr lang="en-US" cap="none" sz="8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7.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medewerker deze naar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waarheid te hebben ingevuld.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6</xdr:col>
      <xdr:colOff>990600</xdr:colOff>
      <xdr:row>66</xdr:row>
      <xdr:rowOff>76200</xdr:rowOff>
    </xdr:from>
    <xdr:to>
      <xdr:col>6</xdr:col>
      <xdr:colOff>1133475</xdr:colOff>
      <xdr:row>66</xdr:row>
      <xdr:rowOff>219075</xdr:rowOff>
    </xdr:to>
    <xdr:sp>
      <xdr:nvSpPr>
        <xdr:cNvPr id="2" name="Rechthoek 2"/>
        <xdr:cNvSpPr>
          <a:spLocks/>
        </xdr:cNvSpPr>
      </xdr:nvSpPr>
      <xdr:spPr>
        <a:xfrm>
          <a:off x="3848100" y="15192375"/>
          <a:ext cx="14287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66</xdr:row>
      <xdr:rowOff>76200</xdr:rowOff>
    </xdr:from>
    <xdr:to>
      <xdr:col>7</xdr:col>
      <xdr:colOff>857250</xdr:colOff>
      <xdr:row>66</xdr:row>
      <xdr:rowOff>219075</xdr:rowOff>
    </xdr:to>
    <xdr:sp>
      <xdr:nvSpPr>
        <xdr:cNvPr id="3" name="Rechthoek 5"/>
        <xdr:cNvSpPr>
          <a:spLocks/>
        </xdr:cNvSpPr>
      </xdr:nvSpPr>
      <xdr:spPr>
        <a:xfrm>
          <a:off x="4724400" y="15192375"/>
          <a:ext cx="14287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66</xdr:row>
      <xdr:rowOff>76200</xdr:rowOff>
    </xdr:from>
    <xdr:to>
      <xdr:col>8</xdr:col>
      <xdr:colOff>847725</xdr:colOff>
      <xdr:row>66</xdr:row>
      <xdr:rowOff>219075</xdr:rowOff>
    </xdr:to>
    <xdr:sp>
      <xdr:nvSpPr>
        <xdr:cNvPr id="4" name="Rechthoek 6"/>
        <xdr:cNvSpPr>
          <a:spLocks/>
        </xdr:cNvSpPr>
      </xdr:nvSpPr>
      <xdr:spPr>
        <a:xfrm>
          <a:off x="5572125" y="15192375"/>
          <a:ext cx="14287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8"/>
  <sheetViews>
    <sheetView showGridLines="0" showZeros="0" tabSelected="1" workbookViewId="0" topLeftCell="B1">
      <selection activeCell="H17" sqref="H17"/>
    </sheetView>
  </sheetViews>
  <sheetFormatPr defaultColWidth="0" defaultRowHeight="0" customHeight="1" zeroHeight="1" outlineLevelCol="4"/>
  <cols>
    <col min="1" max="1" width="0" style="0" hidden="1" customWidth="1"/>
    <col min="2" max="2" width="1.57421875" style="6" customWidth="1"/>
    <col min="3" max="3" width="11.28125" style="3" customWidth="1"/>
    <col min="4" max="4" width="4.57421875" style="3" customWidth="1"/>
    <col min="5" max="5" width="8.140625" style="3" customWidth="1"/>
    <col min="6" max="6" width="17.28125" style="2" customWidth="1"/>
    <col min="7" max="7" width="17.28125" style="3" customWidth="1"/>
    <col min="8" max="11" width="12.8515625" style="3" customWidth="1"/>
    <col min="12" max="12" width="12.8515625" style="3" hidden="1" customWidth="1"/>
    <col min="13" max="14" width="6.421875" style="3" customWidth="1"/>
    <col min="15" max="16" width="12.8515625" style="3" customWidth="1"/>
    <col min="17" max="17" width="1.57421875" style="73" customWidth="1"/>
    <col min="18" max="18" width="5.8515625" style="3" customWidth="1" outlineLevel="3"/>
    <col min="19" max="19" width="5.421875" style="3" hidden="1" customWidth="1" outlineLevel="3"/>
    <col min="20" max="20" width="16.421875" style="0" hidden="1" customWidth="1" outlineLevel="3"/>
    <col min="21" max="21" width="3.00390625" style="0" hidden="1" customWidth="1" outlineLevel="4"/>
    <col min="22" max="16384" width="9.140625" style="3" hidden="1" customWidth="1" outlineLevel="1"/>
  </cols>
  <sheetData>
    <row r="1" spans="2:21" s="1" customFormat="1" ht="24.75" customHeight="1">
      <c r="B1" s="11" t="s">
        <v>0</v>
      </c>
      <c r="C1" s="157" t="s">
        <v>63</v>
      </c>
      <c r="D1" s="67"/>
      <c r="E1" s="68"/>
      <c r="F1" s="68"/>
      <c r="G1" s="68"/>
      <c r="H1" s="68"/>
      <c r="I1" s="68"/>
      <c r="J1" s="68"/>
      <c r="K1" s="68"/>
      <c r="L1" s="68"/>
      <c r="M1" s="68"/>
      <c r="N1" s="158"/>
      <c r="O1" s="158"/>
      <c r="P1" s="158"/>
      <c r="S1" s="105">
        <v>1</v>
      </c>
      <c r="T1" s="105" t="s">
        <v>18</v>
      </c>
      <c r="U1" s="78">
        <v>1</v>
      </c>
    </row>
    <row r="2" spans="2:21" s="1" customFormat="1" ht="15" customHeight="1">
      <c r="B2" s="11"/>
      <c r="C2" s="31" t="s">
        <v>74</v>
      </c>
      <c r="D2" s="31"/>
      <c r="E2" s="32"/>
      <c r="F2" s="33"/>
      <c r="G2" s="34"/>
      <c r="H2" s="34"/>
      <c r="I2" s="34"/>
      <c r="J2" s="34"/>
      <c r="K2" s="34"/>
      <c r="L2" s="34"/>
      <c r="M2" s="34"/>
      <c r="N2" s="159"/>
      <c r="O2" s="160"/>
      <c r="P2" s="160"/>
      <c r="S2" s="105">
        <v>2</v>
      </c>
      <c r="T2" s="105" t="s">
        <v>19</v>
      </c>
      <c r="U2" s="78">
        <v>2</v>
      </c>
    </row>
    <row r="3" spans="2:21" s="1" customFormat="1" ht="15" customHeight="1">
      <c r="B3" s="11"/>
      <c r="C3" s="29"/>
      <c r="D3" s="29"/>
      <c r="E3" s="29"/>
      <c r="F3" s="30"/>
      <c r="G3" s="11"/>
      <c r="H3" s="11"/>
      <c r="I3" s="11"/>
      <c r="J3" s="11"/>
      <c r="K3" s="11"/>
      <c r="L3" s="11"/>
      <c r="M3" s="11"/>
      <c r="N3" s="11"/>
      <c r="S3" s="105">
        <v>3</v>
      </c>
      <c r="T3" s="105" t="s">
        <v>20</v>
      </c>
      <c r="U3" s="78">
        <v>3</v>
      </c>
    </row>
    <row r="4" spans="2:21" s="2" customFormat="1" ht="15" customHeight="1">
      <c r="B4" s="11"/>
      <c r="C4" s="11"/>
      <c r="D4" s="11"/>
      <c r="E4" s="11"/>
      <c r="F4" s="11"/>
      <c r="G4" s="11"/>
      <c r="H4" s="11"/>
      <c r="I4" s="11"/>
      <c r="K4" s="69"/>
      <c r="L4" s="69"/>
      <c r="M4" s="69"/>
      <c r="N4" s="90" t="s">
        <v>12</v>
      </c>
      <c r="O4" s="70"/>
      <c r="S4" s="106">
        <v>4</v>
      </c>
      <c r="T4" s="105" t="s">
        <v>71</v>
      </c>
      <c r="U4" s="78">
        <v>4</v>
      </c>
    </row>
    <row r="5" spans="2:21" s="2" customFormat="1" ht="26.25" customHeight="1">
      <c r="B5" s="11"/>
      <c r="C5" s="86" t="s">
        <v>11</v>
      </c>
      <c r="D5" s="137"/>
      <c r="E5" s="138"/>
      <c r="F5" s="138"/>
      <c r="G5" s="138"/>
      <c r="H5" s="138"/>
      <c r="I5" s="139"/>
      <c r="J5" s="89" t="s">
        <v>66</v>
      </c>
      <c r="K5" s="80">
        <f>IF(B16="","",_xlfn.ISOWEEKNUM(B16))</f>
      </c>
      <c r="L5" s="71"/>
      <c r="M5" s="72"/>
      <c r="N5" s="137"/>
      <c r="O5" s="138"/>
      <c r="P5" s="139"/>
      <c r="S5" s="106">
        <v>5</v>
      </c>
      <c r="T5" s="106" t="s">
        <v>21</v>
      </c>
      <c r="U5" s="78">
        <v>5</v>
      </c>
    </row>
    <row r="6" spans="2:21" s="2" customFormat="1" ht="3.75" customHeight="1">
      <c r="B6" s="11"/>
      <c r="C6" s="18"/>
      <c r="D6" s="12"/>
      <c r="F6" s="13"/>
      <c r="G6" s="13"/>
      <c r="H6" s="13"/>
      <c r="I6" s="13"/>
      <c r="J6" s="13"/>
      <c r="K6" s="13"/>
      <c r="L6" s="13"/>
      <c r="M6" s="13"/>
      <c r="N6" s="11"/>
      <c r="S6" s="106">
        <v>6</v>
      </c>
      <c r="T6" s="106" t="s">
        <v>22</v>
      </c>
      <c r="U6" s="78">
        <v>6</v>
      </c>
    </row>
    <row r="7" spans="2:21" s="2" customFormat="1" ht="26.25" customHeight="1">
      <c r="B7" s="11"/>
      <c r="C7" s="85" t="s">
        <v>68</v>
      </c>
      <c r="D7" s="137"/>
      <c r="E7" s="139"/>
      <c r="F7" s="88" t="s">
        <v>65</v>
      </c>
      <c r="G7" s="142"/>
      <c r="H7" s="143"/>
      <c r="I7" s="144"/>
      <c r="J7" s="13"/>
      <c r="K7" s="13"/>
      <c r="L7" s="13"/>
      <c r="M7" s="13"/>
      <c r="N7" s="11"/>
      <c r="S7" s="106">
        <v>7</v>
      </c>
      <c r="T7" s="106" t="s">
        <v>73</v>
      </c>
      <c r="U7" s="78">
        <v>7</v>
      </c>
    </row>
    <row r="8" spans="2:21" s="2" customFormat="1" ht="3.75" customHeight="1" thickBot="1">
      <c r="B8" s="11"/>
      <c r="C8" s="18"/>
      <c r="D8" s="12"/>
      <c r="F8" s="13"/>
      <c r="G8" s="13"/>
      <c r="H8" s="13"/>
      <c r="I8" s="13"/>
      <c r="J8" s="13"/>
      <c r="K8" s="13"/>
      <c r="L8" s="13"/>
      <c r="M8" s="13"/>
      <c r="N8" s="11"/>
      <c r="S8" s="106">
        <v>8</v>
      </c>
      <c r="T8" s="154" t="s">
        <v>72</v>
      </c>
      <c r="U8" s="78">
        <v>8</v>
      </c>
    </row>
    <row r="9" spans="2:21" s="2" customFormat="1" ht="26.25" customHeight="1" thickBot="1">
      <c r="B9" s="11"/>
      <c r="C9" s="87" t="s">
        <v>53</v>
      </c>
      <c r="D9" s="84" t="s">
        <v>54</v>
      </c>
      <c r="E9" s="124"/>
      <c r="F9" s="124"/>
      <c r="G9" s="124"/>
      <c r="H9" s="124"/>
      <c r="I9" s="124"/>
      <c r="L9" s="43"/>
      <c r="M9" s="42"/>
      <c r="S9" s="106">
        <v>9</v>
      </c>
      <c r="T9" s="106" t="s">
        <v>23</v>
      </c>
      <c r="U9" s="78">
        <v>9</v>
      </c>
    </row>
    <row r="10" spans="2:21" s="2" customFormat="1" ht="15" customHeight="1">
      <c r="B10" s="11"/>
      <c r="D10" s="79" t="s">
        <v>64</v>
      </c>
      <c r="E10" s="11"/>
      <c r="F10" s="11"/>
      <c r="G10" s="11"/>
      <c r="H10" s="11"/>
      <c r="I10" s="36"/>
      <c r="J10" s="36"/>
      <c r="K10" s="36"/>
      <c r="L10" s="36"/>
      <c r="M10" s="36"/>
      <c r="N10" s="40">
        <v>0.19</v>
      </c>
      <c r="O10" s="35"/>
      <c r="P10" s="35"/>
      <c r="S10" s="106">
        <v>10</v>
      </c>
      <c r="T10" s="106" t="s">
        <v>24</v>
      </c>
      <c r="U10" s="78">
        <v>10</v>
      </c>
    </row>
    <row r="11" spans="2:21" s="2" customFormat="1" ht="15" customHeight="1">
      <c r="B11" s="11"/>
      <c r="G11" s="11"/>
      <c r="H11" s="11"/>
      <c r="I11" s="36"/>
      <c r="J11" s="36"/>
      <c r="K11" s="36"/>
      <c r="L11" s="36"/>
      <c r="M11" s="36"/>
      <c r="N11" s="36"/>
      <c r="O11" s="35"/>
      <c r="P11" s="35"/>
      <c r="S11" s="155">
        <v>11</v>
      </c>
      <c r="T11" s="106" t="s">
        <v>25</v>
      </c>
      <c r="U11" s="78">
        <v>11</v>
      </c>
    </row>
    <row r="12" spans="2:21" s="2" customFormat="1" ht="15" customHeight="1">
      <c r="B12" s="11"/>
      <c r="C12" s="11"/>
      <c r="D12" s="11"/>
      <c r="E12" s="11"/>
      <c r="F12" s="11"/>
      <c r="G12" s="11"/>
      <c r="H12" s="125" t="s">
        <v>51</v>
      </c>
      <c r="I12" s="126"/>
      <c r="J12" s="37"/>
      <c r="K12" s="37"/>
      <c r="L12" s="37"/>
      <c r="M12" s="37"/>
      <c r="N12" s="37"/>
      <c r="O12" s="125" t="s">
        <v>49</v>
      </c>
      <c r="P12" s="126"/>
      <c r="S12" s="106">
        <v>16</v>
      </c>
      <c r="T12" s="106" t="s">
        <v>26</v>
      </c>
      <c r="U12" s="78">
        <v>12</v>
      </c>
    </row>
    <row r="13" spans="2:21" s="7" customFormat="1" ht="25.5" customHeight="1">
      <c r="B13" s="135" t="s">
        <v>1</v>
      </c>
      <c r="C13" s="136"/>
      <c r="D13" s="145"/>
      <c r="E13" s="146"/>
      <c r="F13" s="81" t="s">
        <v>2</v>
      </c>
      <c r="G13" s="38" t="s">
        <v>3</v>
      </c>
      <c r="H13" s="38" t="s">
        <v>4</v>
      </c>
      <c r="I13" s="39" t="s">
        <v>9</v>
      </c>
      <c r="J13" s="39" t="s">
        <v>5</v>
      </c>
      <c r="K13" s="39" t="s">
        <v>50</v>
      </c>
      <c r="L13" s="44" t="s">
        <v>55</v>
      </c>
      <c r="M13" s="127" t="s">
        <v>6</v>
      </c>
      <c r="N13" s="128"/>
      <c r="O13" s="38" t="s">
        <v>48</v>
      </c>
      <c r="P13" s="39" t="s">
        <v>56</v>
      </c>
      <c r="S13" s="156">
        <v>12</v>
      </c>
      <c r="T13" s="155" t="s">
        <v>27</v>
      </c>
      <c r="U13" s="78">
        <v>13</v>
      </c>
    </row>
    <row r="14" spans="2:21" s="10" customFormat="1" ht="3.75" customHeight="1">
      <c r="B14" s="9"/>
      <c r="C14" s="56"/>
      <c r="D14" s="4"/>
      <c r="E14" s="4"/>
      <c r="F14" s="4"/>
      <c r="G14" s="54"/>
      <c r="H14" s="54"/>
      <c r="I14" s="54"/>
      <c r="J14" s="54"/>
      <c r="K14" s="54"/>
      <c r="L14" s="54"/>
      <c r="M14" s="54"/>
      <c r="N14" s="54"/>
      <c r="O14" s="54"/>
      <c r="P14" s="54"/>
      <c r="S14" s="106">
        <v>13</v>
      </c>
      <c r="T14" s="106" t="s">
        <v>32</v>
      </c>
      <c r="U14" s="78">
        <v>18</v>
      </c>
    </row>
    <row r="15" spans="2:21" ht="15" customHeight="1">
      <c r="B15" s="129" t="s">
        <v>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S15" s="106">
        <v>14</v>
      </c>
      <c r="T15" s="156" t="s">
        <v>28</v>
      </c>
      <c r="U15" s="78">
        <v>14</v>
      </c>
    </row>
    <row r="16" spans="2:21" ht="26.25" customHeight="1">
      <c r="B16" s="140"/>
      <c r="C16" s="141"/>
      <c r="D16" s="132" t="s">
        <v>7</v>
      </c>
      <c r="E16" s="108"/>
      <c r="F16" s="98"/>
      <c r="G16" s="98"/>
      <c r="H16" s="82"/>
      <c r="I16" s="100"/>
      <c r="J16" s="83"/>
      <c r="K16" s="83"/>
      <c r="L16" s="74">
        <f>(K16-J16+(K16&lt;J16))*24</f>
        <v>0</v>
      </c>
      <c r="M16" s="109">
        <f>L16/24</f>
        <v>0</v>
      </c>
      <c r="N16" s="110"/>
      <c r="O16" s="100"/>
      <c r="P16" s="95">
        <f>O16*$N$10</f>
        <v>0</v>
      </c>
      <c r="S16" s="106">
        <v>15</v>
      </c>
      <c r="T16" s="106" t="s">
        <v>29</v>
      </c>
      <c r="U16" s="78">
        <v>15</v>
      </c>
    </row>
    <row r="17" spans="2:21" ht="26.25" customHeight="1" thickBot="1">
      <c r="B17" s="9"/>
      <c r="C17" s="55"/>
      <c r="D17" s="107" t="s">
        <v>10</v>
      </c>
      <c r="E17" s="108"/>
      <c r="F17" s="99"/>
      <c r="G17" s="98"/>
      <c r="H17" s="82"/>
      <c r="I17" s="100"/>
      <c r="J17" s="83"/>
      <c r="K17" s="83"/>
      <c r="L17" s="74">
        <f>(K17-J17+(K17&lt;J17))*24</f>
        <v>0</v>
      </c>
      <c r="M17" s="117">
        <f>L17/24</f>
        <v>0</v>
      </c>
      <c r="N17" s="118"/>
      <c r="O17" s="101"/>
      <c r="P17" s="96">
        <f>O17*$N$10</f>
        <v>0</v>
      </c>
      <c r="S17" s="106">
        <v>16</v>
      </c>
      <c r="T17" s="106" t="s">
        <v>30</v>
      </c>
      <c r="U17" s="78">
        <v>16</v>
      </c>
    </row>
    <row r="18" spans="2:21" ht="26.25" customHeight="1" thickTop="1">
      <c r="B18" s="9"/>
      <c r="C18" s="91"/>
      <c r="D18" s="107" t="s">
        <v>69</v>
      </c>
      <c r="E18" s="108"/>
      <c r="F18" s="148"/>
      <c r="G18" s="149"/>
      <c r="H18" s="149"/>
      <c r="I18" s="149"/>
      <c r="J18" s="150"/>
      <c r="K18" s="102" t="s">
        <v>70</v>
      </c>
      <c r="L18" s="97"/>
      <c r="M18" s="119">
        <f>SUM(M16:N17)</f>
        <v>0</v>
      </c>
      <c r="N18" s="147"/>
      <c r="O18" s="103">
        <f>SUM(O16:O17)</f>
        <v>0</v>
      </c>
      <c r="P18" s="92">
        <f>SUM(P16:P17)</f>
        <v>0</v>
      </c>
      <c r="S18" s="106">
        <v>17</v>
      </c>
      <c r="T18" s="106" t="s">
        <v>31</v>
      </c>
      <c r="U18" s="78">
        <v>17</v>
      </c>
    </row>
    <row r="19" spans="2:21" s="10" customFormat="1" ht="3.75" customHeight="1">
      <c r="B19" s="9"/>
      <c r="C19" s="5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S19" s="106">
        <v>18</v>
      </c>
      <c r="T19" s="106" t="s">
        <v>32</v>
      </c>
      <c r="U19" s="78">
        <v>18</v>
      </c>
    </row>
    <row r="20" spans="2:21" ht="15" customHeight="1">
      <c r="B20" s="151" t="s">
        <v>44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3"/>
      <c r="S20" s="106">
        <v>19</v>
      </c>
      <c r="T20" s="106" t="s">
        <v>33</v>
      </c>
      <c r="U20" s="78">
        <v>19</v>
      </c>
    </row>
    <row r="21" spans="2:21" ht="26.25" customHeight="1">
      <c r="B21" s="133" t="str">
        <f>IF(ISBLANK(B16)," ",B16+1)</f>
        <v> </v>
      </c>
      <c r="C21" s="134"/>
      <c r="D21" s="132" t="s">
        <v>7</v>
      </c>
      <c r="E21" s="108"/>
      <c r="F21" s="98"/>
      <c r="G21" s="98"/>
      <c r="H21" s="82"/>
      <c r="I21" s="100"/>
      <c r="J21" s="83"/>
      <c r="K21" s="83"/>
      <c r="L21" s="74">
        <f>(K21-J21+(K21&lt;J21))*24</f>
        <v>0</v>
      </c>
      <c r="M21" s="109">
        <f>L21/24</f>
        <v>0</v>
      </c>
      <c r="N21" s="110"/>
      <c r="O21" s="100"/>
      <c r="P21" s="95">
        <f>O21*$N$10</f>
        <v>0</v>
      </c>
      <c r="S21" s="106">
        <v>20</v>
      </c>
      <c r="T21" s="106" t="s">
        <v>34</v>
      </c>
      <c r="U21" s="78">
        <v>20</v>
      </c>
    </row>
    <row r="22" spans="2:21" ht="26.25" customHeight="1" thickBot="1">
      <c r="B22" s="9"/>
      <c r="C22" s="55"/>
      <c r="D22" s="107" t="s">
        <v>10</v>
      </c>
      <c r="E22" s="108"/>
      <c r="F22" s="99"/>
      <c r="G22" s="98"/>
      <c r="H22" s="82"/>
      <c r="I22" s="100"/>
      <c r="J22" s="83"/>
      <c r="K22" s="83"/>
      <c r="L22" s="74">
        <f>(K22-J22+(K22&lt;J22))*24</f>
        <v>0</v>
      </c>
      <c r="M22" s="117">
        <f>L22/24</f>
        <v>0</v>
      </c>
      <c r="N22" s="118"/>
      <c r="O22" s="101"/>
      <c r="P22" s="96">
        <f>O22*$N$10</f>
        <v>0</v>
      </c>
      <c r="S22" s="106">
        <v>21</v>
      </c>
      <c r="T22" s="106" t="s">
        <v>35</v>
      </c>
      <c r="U22" s="78">
        <v>21</v>
      </c>
    </row>
    <row r="23" spans="2:21" ht="26.25" customHeight="1" thickTop="1">
      <c r="B23" s="9"/>
      <c r="C23" s="91"/>
      <c r="D23" s="107" t="s">
        <v>69</v>
      </c>
      <c r="E23" s="108"/>
      <c r="F23" s="148"/>
      <c r="G23" s="149"/>
      <c r="H23" s="149"/>
      <c r="I23" s="149"/>
      <c r="J23" s="150"/>
      <c r="K23" s="102" t="s">
        <v>70</v>
      </c>
      <c r="L23" s="97"/>
      <c r="M23" s="119">
        <f>SUM(M21:N22)</f>
        <v>0</v>
      </c>
      <c r="N23" s="147"/>
      <c r="O23" s="103">
        <f>SUM(O21:O22)</f>
        <v>0</v>
      </c>
      <c r="P23" s="92">
        <f>SUM(P21:P22)</f>
        <v>0</v>
      </c>
      <c r="S23" s="106">
        <v>22</v>
      </c>
      <c r="T23" s="106" t="s">
        <v>36</v>
      </c>
      <c r="U23" s="78">
        <v>22</v>
      </c>
    </row>
    <row r="24" spans="2:21" s="10" customFormat="1" ht="3.75" customHeight="1">
      <c r="B24" s="9"/>
      <c r="C24" s="5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S24" s="106">
        <v>23</v>
      </c>
      <c r="T24" s="106" t="s">
        <v>37</v>
      </c>
      <c r="U24" s="78">
        <v>23</v>
      </c>
    </row>
    <row r="25" spans="2:21" ht="15" customHeight="1">
      <c r="B25" s="151" t="s">
        <v>17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3"/>
      <c r="S25" s="106">
        <v>24</v>
      </c>
      <c r="T25" s="106" t="s">
        <v>38</v>
      </c>
      <c r="U25" s="78">
        <v>24</v>
      </c>
    </row>
    <row r="26" spans="2:21" ht="26.25" customHeight="1">
      <c r="B26" s="133" t="str">
        <f>IF(ISBLANK(B16)," ",B16+2)</f>
        <v> </v>
      </c>
      <c r="C26" s="134"/>
      <c r="D26" s="132" t="s">
        <v>7</v>
      </c>
      <c r="E26" s="108"/>
      <c r="F26" s="98"/>
      <c r="G26" s="98"/>
      <c r="H26" s="82"/>
      <c r="I26" s="100"/>
      <c r="J26" s="83"/>
      <c r="K26" s="83"/>
      <c r="L26" s="74">
        <f>(K26-J26+(K26&lt;J26))*24</f>
        <v>0</v>
      </c>
      <c r="M26" s="109">
        <f>L26/24</f>
        <v>0</v>
      </c>
      <c r="N26" s="110"/>
      <c r="O26" s="100"/>
      <c r="P26" s="95">
        <f>O26*$N$10</f>
        <v>0</v>
      </c>
      <c r="S26" s="106">
        <v>25</v>
      </c>
      <c r="T26" s="106" t="s">
        <v>39</v>
      </c>
      <c r="U26" s="78">
        <v>25</v>
      </c>
    </row>
    <row r="27" spans="2:21" ht="26.25" customHeight="1" thickBot="1">
      <c r="B27" s="9"/>
      <c r="C27" s="55"/>
      <c r="D27" s="107" t="s">
        <v>10</v>
      </c>
      <c r="E27" s="108"/>
      <c r="F27" s="99"/>
      <c r="G27" s="98"/>
      <c r="H27" s="82"/>
      <c r="I27" s="100"/>
      <c r="J27" s="83"/>
      <c r="K27" s="83"/>
      <c r="L27" s="74">
        <f>(K27-J27+(K27&lt;J27))*24</f>
        <v>0</v>
      </c>
      <c r="M27" s="117">
        <f>L27/24</f>
        <v>0</v>
      </c>
      <c r="N27" s="118"/>
      <c r="O27" s="101"/>
      <c r="P27" s="96">
        <f>O27*$N$10</f>
        <v>0</v>
      </c>
      <c r="S27" s="106">
        <v>26</v>
      </c>
      <c r="T27" s="106" t="s">
        <v>40</v>
      </c>
      <c r="U27" s="78">
        <v>26</v>
      </c>
    </row>
    <row r="28" spans="2:21" ht="26.25" customHeight="1" thickTop="1">
      <c r="B28" s="9"/>
      <c r="C28" s="91"/>
      <c r="D28" s="107" t="s">
        <v>69</v>
      </c>
      <c r="E28" s="108"/>
      <c r="F28" s="148"/>
      <c r="G28" s="149"/>
      <c r="H28" s="149"/>
      <c r="I28" s="149"/>
      <c r="J28" s="150"/>
      <c r="K28" s="102" t="s">
        <v>70</v>
      </c>
      <c r="L28" s="97"/>
      <c r="M28" s="119">
        <f>SUM(M26:N27)</f>
        <v>0</v>
      </c>
      <c r="N28" s="147"/>
      <c r="O28" s="103">
        <f>SUM(O26:O27)</f>
        <v>0</v>
      </c>
      <c r="P28" s="92">
        <f>SUM(P26:P27)</f>
        <v>0</v>
      </c>
      <c r="S28" s="106">
        <v>27</v>
      </c>
      <c r="T28" s="106" t="s">
        <v>41</v>
      </c>
      <c r="U28" s="78">
        <v>27</v>
      </c>
    </row>
    <row r="29" spans="2:21" s="10" customFormat="1" ht="3.75" customHeight="1">
      <c r="B29" s="9"/>
      <c r="C29" s="5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S29" s="106">
        <v>28</v>
      </c>
      <c r="T29" s="106" t="s">
        <v>42</v>
      </c>
      <c r="U29" s="78">
        <v>28</v>
      </c>
    </row>
    <row r="30" spans="2:21" ht="15" customHeight="1">
      <c r="B30" s="151" t="s">
        <v>16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3"/>
      <c r="S30" s="106">
        <v>29</v>
      </c>
      <c r="T30" s="106" t="s">
        <v>43</v>
      </c>
      <c r="U30" s="78">
        <v>29</v>
      </c>
    </row>
    <row r="31" spans="2:21" ht="26.25" customHeight="1">
      <c r="B31" s="133" t="str">
        <f>IF(ISBLANK(B16)," ",B16+3)</f>
        <v> </v>
      </c>
      <c r="C31" s="134"/>
      <c r="D31" s="132" t="s">
        <v>7</v>
      </c>
      <c r="E31" s="108"/>
      <c r="F31" s="98"/>
      <c r="G31" s="98"/>
      <c r="H31" s="82"/>
      <c r="I31" s="100"/>
      <c r="J31" s="83"/>
      <c r="K31" s="83"/>
      <c r="L31" s="74">
        <f>(K31-J31+(K31&lt;J31))*24</f>
        <v>0</v>
      </c>
      <c r="M31" s="109">
        <f>L31/24</f>
        <v>0</v>
      </c>
      <c r="N31" s="110"/>
      <c r="O31" s="100"/>
      <c r="P31" s="95">
        <f>O31*$N$10</f>
        <v>0</v>
      </c>
      <c r="T31" s="106"/>
      <c r="U31" s="78">
        <v>30</v>
      </c>
    </row>
    <row r="32" spans="2:21" ht="26.25" customHeight="1" thickBot="1">
      <c r="B32" s="9"/>
      <c r="C32" s="55"/>
      <c r="D32" s="107" t="s">
        <v>10</v>
      </c>
      <c r="E32" s="108"/>
      <c r="F32" s="99"/>
      <c r="G32" s="98"/>
      <c r="H32" s="82"/>
      <c r="I32" s="100"/>
      <c r="J32" s="83"/>
      <c r="K32" s="83"/>
      <c r="L32" s="74">
        <f>(K32-J32+(K32&lt;J32))*24</f>
        <v>0</v>
      </c>
      <c r="M32" s="117">
        <f>L32/24</f>
        <v>0</v>
      </c>
      <c r="N32" s="118"/>
      <c r="O32" s="101"/>
      <c r="P32" s="96">
        <f>O32*$N$10</f>
        <v>0</v>
      </c>
      <c r="U32" s="78">
        <v>31</v>
      </c>
    </row>
    <row r="33" spans="2:21" ht="26.25" customHeight="1" thickTop="1">
      <c r="B33" s="9"/>
      <c r="C33" s="91"/>
      <c r="D33" s="107" t="s">
        <v>69</v>
      </c>
      <c r="E33" s="108"/>
      <c r="F33" s="148"/>
      <c r="G33" s="149"/>
      <c r="H33" s="149"/>
      <c r="I33" s="149"/>
      <c r="J33" s="150"/>
      <c r="K33" s="102" t="s">
        <v>70</v>
      </c>
      <c r="L33" s="97"/>
      <c r="M33" s="119">
        <f>SUM(M31:N32)</f>
        <v>0</v>
      </c>
      <c r="N33" s="147"/>
      <c r="O33" s="103">
        <f>SUM(O31:O32)</f>
        <v>0</v>
      </c>
      <c r="P33" s="92">
        <f>SUM(P31:P32)</f>
        <v>0</v>
      </c>
      <c r="U33" s="78">
        <v>32</v>
      </c>
    </row>
    <row r="34" spans="2:21" s="10" customFormat="1" ht="3.75" customHeight="1">
      <c r="B34" s="9"/>
      <c r="C34" s="5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T34"/>
      <c r="U34" s="78">
        <v>33</v>
      </c>
    </row>
    <row r="35" spans="2:21" ht="15" customHeight="1">
      <c r="B35" s="151" t="s">
        <v>15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3"/>
      <c r="U35" s="78">
        <v>34</v>
      </c>
    </row>
    <row r="36" spans="2:21" ht="26.25" customHeight="1">
      <c r="B36" s="133" t="str">
        <f>IF(ISBLANK(B16)," ",B16+4)</f>
        <v> </v>
      </c>
      <c r="C36" s="134"/>
      <c r="D36" s="132" t="s">
        <v>7</v>
      </c>
      <c r="E36" s="108"/>
      <c r="F36" s="98"/>
      <c r="G36" s="98"/>
      <c r="H36" s="82"/>
      <c r="I36" s="100"/>
      <c r="J36" s="83"/>
      <c r="K36" s="83"/>
      <c r="L36" s="74">
        <f>(K36-J36+(K36&lt;J36))*24</f>
        <v>0</v>
      </c>
      <c r="M36" s="109">
        <f>L36/24</f>
        <v>0</v>
      </c>
      <c r="N36" s="110"/>
      <c r="O36" s="100"/>
      <c r="P36" s="95">
        <f>O36*$N$10</f>
        <v>0</v>
      </c>
      <c r="U36" s="78">
        <v>35</v>
      </c>
    </row>
    <row r="37" spans="2:21" ht="26.25" customHeight="1" thickBot="1">
      <c r="B37" s="9"/>
      <c r="C37" s="55"/>
      <c r="D37" s="107" t="s">
        <v>10</v>
      </c>
      <c r="E37" s="108"/>
      <c r="F37" s="99"/>
      <c r="G37" s="98"/>
      <c r="H37" s="82"/>
      <c r="I37" s="100"/>
      <c r="J37" s="83"/>
      <c r="K37" s="83"/>
      <c r="L37" s="74">
        <f>(K37-J37+(K37&lt;J37))*24</f>
        <v>0</v>
      </c>
      <c r="M37" s="117">
        <f>L37/24</f>
        <v>0</v>
      </c>
      <c r="N37" s="118"/>
      <c r="O37" s="101"/>
      <c r="P37" s="96">
        <f>O37*$N$10</f>
        <v>0</v>
      </c>
      <c r="U37" s="78">
        <v>36</v>
      </c>
    </row>
    <row r="38" spans="2:21" ht="26.25" customHeight="1" thickTop="1">
      <c r="B38" s="9"/>
      <c r="C38" s="91"/>
      <c r="D38" s="107" t="s">
        <v>69</v>
      </c>
      <c r="E38" s="108"/>
      <c r="F38" s="148"/>
      <c r="G38" s="149"/>
      <c r="H38" s="149"/>
      <c r="I38" s="149"/>
      <c r="J38" s="150"/>
      <c r="K38" s="102" t="s">
        <v>70</v>
      </c>
      <c r="L38" s="97"/>
      <c r="M38" s="119">
        <f>SUM(M36:N37)</f>
        <v>0</v>
      </c>
      <c r="N38" s="147"/>
      <c r="O38" s="103">
        <f>SUM(O36:O37)</f>
        <v>0</v>
      </c>
      <c r="P38" s="92">
        <f>SUM(P36:P37)</f>
        <v>0</v>
      </c>
      <c r="U38" s="78">
        <v>37</v>
      </c>
    </row>
    <row r="39" spans="2:21" s="10" customFormat="1" ht="3.75" customHeight="1">
      <c r="B39" s="9"/>
      <c r="C39" s="5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/>
      <c r="U39" s="78">
        <v>38</v>
      </c>
    </row>
    <row r="40" spans="2:21" ht="15" customHeight="1">
      <c r="B40" s="151" t="s">
        <v>13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  <c r="U40" s="78">
        <v>39</v>
      </c>
    </row>
    <row r="41" spans="2:21" ht="26.25" customHeight="1">
      <c r="B41" s="133" t="str">
        <f>IF(ISBLANK(B16)," ",B16+5)</f>
        <v> </v>
      </c>
      <c r="C41" s="134"/>
      <c r="D41" s="132" t="s">
        <v>7</v>
      </c>
      <c r="E41" s="108"/>
      <c r="F41" s="98"/>
      <c r="G41" s="98"/>
      <c r="H41" s="82"/>
      <c r="I41" s="100"/>
      <c r="J41" s="83"/>
      <c r="K41" s="83"/>
      <c r="L41" s="74">
        <f>(K41-J41+(K41&lt;J41))*24</f>
        <v>0</v>
      </c>
      <c r="M41" s="109">
        <f>L41/24</f>
        <v>0</v>
      </c>
      <c r="N41" s="110"/>
      <c r="O41" s="100"/>
      <c r="P41" s="95">
        <f>O41*$N$10</f>
        <v>0</v>
      </c>
      <c r="U41" s="78">
        <v>40</v>
      </c>
    </row>
    <row r="42" spans="2:21" ht="26.25" customHeight="1" thickBot="1">
      <c r="B42" s="9"/>
      <c r="C42" s="55"/>
      <c r="D42" s="107" t="s">
        <v>10</v>
      </c>
      <c r="E42" s="108"/>
      <c r="F42" s="99"/>
      <c r="G42" s="98"/>
      <c r="H42" s="82"/>
      <c r="I42" s="100"/>
      <c r="J42" s="83"/>
      <c r="K42" s="83"/>
      <c r="L42" s="74">
        <f>(K42-J42+(K42&lt;J42))*24</f>
        <v>0</v>
      </c>
      <c r="M42" s="117">
        <f>L42/24</f>
        <v>0</v>
      </c>
      <c r="N42" s="118"/>
      <c r="O42" s="101"/>
      <c r="P42" s="96">
        <f>O42*$N$10</f>
        <v>0</v>
      </c>
      <c r="U42" s="78">
        <v>41</v>
      </c>
    </row>
    <row r="43" spans="2:21" ht="26.25" customHeight="1" thickTop="1">
      <c r="B43" s="57"/>
      <c r="C43" s="91"/>
      <c r="D43" s="107" t="s">
        <v>69</v>
      </c>
      <c r="E43" s="108"/>
      <c r="F43" s="148"/>
      <c r="G43" s="149"/>
      <c r="H43" s="149"/>
      <c r="I43" s="149"/>
      <c r="J43" s="150"/>
      <c r="K43" s="102" t="s">
        <v>70</v>
      </c>
      <c r="L43" s="97"/>
      <c r="M43" s="119">
        <f>SUM(M41:N42)</f>
        <v>0</v>
      </c>
      <c r="N43" s="147"/>
      <c r="O43" s="103">
        <f>SUM(O41:O42)</f>
        <v>0</v>
      </c>
      <c r="P43" s="92">
        <f>SUM(P41:P42)</f>
        <v>0</v>
      </c>
      <c r="U43" s="78">
        <v>42</v>
      </c>
    </row>
    <row r="44" spans="2:21" s="10" customFormat="1" ht="3.75" customHeight="1">
      <c r="B44" s="4"/>
      <c r="C44" s="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T44"/>
      <c r="U44" s="78">
        <v>43</v>
      </c>
    </row>
    <row r="45" spans="2:21" ht="15" customHeight="1">
      <c r="B45" s="151" t="s">
        <v>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3"/>
      <c r="U45" s="78">
        <v>44</v>
      </c>
    </row>
    <row r="46" spans="2:21" ht="26.25" customHeight="1">
      <c r="B46" s="133" t="str">
        <f>IF(ISBLANK(B16)," ",B16+6)</f>
        <v> </v>
      </c>
      <c r="C46" s="134"/>
      <c r="D46" s="132" t="s">
        <v>7</v>
      </c>
      <c r="E46" s="108"/>
      <c r="F46" s="98"/>
      <c r="G46" s="98"/>
      <c r="H46" s="82"/>
      <c r="I46" s="100"/>
      <c r="J46" s="83"/>
      <c r="K46" s="83"/>
      <c r="L46" s="74">
        <f>(K46-J46+(K46&lt;J46))*24</f>
        <v>0</v>
      </c>
      <c r="M46" s="109">
        <f>L46/24</f>
        <v>0</v>
      </c>
      <c r="N46" s="110"/>
      <c r="O46" s="100"/>
      <c r="P46" s="95">
        <f>O46*$N$10</f>
        <v>0</v>
      </c>
      <c r="U46" s="78">
        <v>45</v>
      </c>
    </row>
    <row r="47" spans="2:21" ht="26.25" customHeight="1" thickBot="1">
      <c r="B47" s="4"/>
      <c r="C47" s="55"/>
      <c r="D47" s="107" t="s">
        <v>10</v>
      </c>
      <c r="E47" s="108"/>
      <c r="F47" s="99"/>
      <c r="G47" s="98"/>
      <c r="H47" s="82"/>
      <c r="I47" s="100"/>
      <c r="J47" s="83"/>
      <c r="K47" s="83"/>
      <c r="L47" s="74">
        <f>(K47-J47+(K47&lt;J47))*24</f>
        <v>0</v>
      </c>
      <c r="M47" s="117">
        <f>L47/24</f>
        <v>0</v>
      </c>
      <c r="N47" s="118"/>
      <c r="O47" s="101"/>
      <c r="P47" s="96">
        <f>O47*$N$10</f>
        <v>0</v>
      </c>
      <c r="U47" s="78">
        <v>46</v>
      </c>
    </row>
    <row r="48" spans="2:21" ht="26.25" customHeight="1" thickTop="1">
      <c r="B48" s="4"/>
      <c r="C48" s="91"/>
      <c r="D48" s="107" t="s">
        <v>69</v>
      </c>
      <c r="E48" s="108"/>
      <c r="F48" s="148"/>
      <c r="G48" s="149"/>
      <c r="H48" s="149"/>
      <c r="I48" s="149"/>
      <c r="J48" s="150"/>
      <c r="K48" s="102" t="s">
        <v>70</v>
      </c>
      <c r="L48" s="97"/>
      <c r="M48" s="119">
        <f>SUM(M46:N47)</f>
        <v>0</v>
      </c>
      <c r="N48" s="147"/>
      <c r="O48" s="103">
        <f>SUM(O46:O47)</f>
        <v>0</v>
      </c>
      <c r="P48" s="92">
        <f>SUM(P46:P47)</f>
        <v>0</v>
      </c>
      <c r="U48" s="78">
        <v>47</v>
      </c>
    </row>
    <row r="49" spans="2:21" s="10" customFormat="1" ht="3.75" customHeight="1" thickBo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T49"/>
      <c r="U49" s="78">
        <v>48</v>
      </c>
    </row>
    <row r="50" spans="2:21" s="10" customFormat="1" ht="26.25" customHeight="1" thickTop="1">
      <c r="B50" s="4"/>
      <c r="C50" s="4"/>
      <c r="D50" s="41"/>
      <c r="E50" s="41"/>
      <c r="F50" s="4"/>
      <c r="G50" s="4"/>
      <c r="H50" s="4"/>
      <c r="I50" s="4"/>
      <c r="J50" s="4"/>
      <c r="K50" s="8" t="s">
        <v>52</v>
      </c>
      <c r="L50" s="8"/>
      <c r="M50" s="119">
        <f>M18+M23+M28+M33+M38+M43+M48</f>
        <v>0</v>
      </c>
      <c r="N50" s="120"/>
      <c r="O50" s="104">
        <f>O18+O23+O28+O33+O38+O43+O48</f>
        <v>0</v>
      </c>
      <c r="P50" s="92">
        <f>P18+P23+P28+P33+P38+P43+P48</f>
        <v>0</v>
      </c>
      <c r="T50"/>
      <c r="U50" s="78">
        <v>49</v>
      </c>
    </row>
    <row r="51" spans="2:21" ht="15" customHeight="1">
      <c r="B51" s="4"/>
      <c r="C51" s="4"/>
      <c r="D51" s="41"/>
      <c r="E51" s="41"/>
      <c r="F51" s="4"/>
      <c r="G51" s="4"/>
      <c r="H51" s="4"/>
      <c r="I51" s="4"/>
      <c r="J51" s="4"/>
      <c r="K51" s="4"/>
      <c r="L51" s="4"/>
      <c r="M51" s="4"/>
      <c r="N51" s="4"/>
      <c r="U51" s="78">
        <v>50</v>
      </c>
    </row>
    <row r="52" spans="2:21" ht="15" customHeight="1">
      <c r="B52" s="41"/>
      <c r="C52" s="41"/>
      <c r="D52" s="41"/>
      <c r="E52" s="41"/>
      <c r="F52" s="4"/>
      <c r="G52" s="4"/>
      <c r="H52" s="4"/>
      <c r="I52" s="4"/>
      <c r="J52" s="4"/>
      <c r="K52" s="4"/>
      <c r="L52" s="4"/>
      <c r="M52" s="4"/>
      <c r="N52" s="4"/>
      <c r="U52" s="78">
        <v>51</v>
      </c>
    </row>
    <row r="53" spans="2:21" ht="15" customHeight="1">
      <c r="B53" s="41"/>
      <c r="C53" s="41"/>
      <c r="D53" s="41"/>
      <c r="E53" s="41"/>
      <c r="F53" s="4"/>
      <c r="G53" s="4"/>
      <c r="H53" s="4"/>
      <c r="I53" s="4"/>
      <c r="J53" s="4"/>
      <c r="K53" s="4"/>
      <c r="L53" s="4"/>
      <c r="M53" s="4"/>
      <c r="N53" s="4"/>
      <c r="U53" s="78">
        <v>52</v>
      </c>
    </row>
    <row r="54" spans="2:21" ht="15" customHeight="1">
      <c r="B54" s="41"/>
      <c r="C54" s="41"/>
      <c r="D54" s="41"/>
      <c r="E54" s="41"/>
      <c r="F54" s="4"/>
      <c r="G54" s="4"/>
      <c r="H54" s="4"/>
      <c r="I54" s="4"/>
      <c r="J54" s="4"/>
      <c r="K54" s="4"/>
      <c r="L54" s="4"/>
      <c r="M54" s="4"/>
      <c r="N54" s="4"/>
      <c r="U54" s="78">
        <v>53</v>
      </c>
    </row>
    <row r="55" spans="2:14" ht="15" customHeight="1">
      <c r="B55" s="41"/>
      <c r="C55" s="41"/>
      <c r="D55" s="41"/>
      <c r="E55" s="41"/>
      <c r="F55" s="4"/>
      <c r="G55" s="4"/>
      <c r="H55" s="4"/>
      <c r="I55" s="4"/>
      <c r="J55" s="4"/>
      <c r="K55" s="4"/>
      <c r="L55" s="4"/>
      <c r="M55" s="4"/>
      <c r="N55" s="4"/>
    </row>
    <row r="56" spans="2:21" s="28" customFormat="1" ht="15" customHeight="1">
      <c r="B56" s="6"/>
      <c r="C56" s="3"/>
      <c r="D56" s="3"/>
      <c r="E56" s="3"/>
      <c r="F56" s="2"/>
      <c r="G56" s="3"/>
      <c r="H56" s="3"/>
      <c r="K56" s="14" t="s">
        <v>45</v>
      </c>
      <c r="L56" s="14"/>
      <c r="M56" s="14"/>
      <c r="N56" s="14"/>
      <c r="O56" s="15"/>
      <c r="P56" s="16"/>
      <c r="T56"/>
      <c r="U56"/>
    </row>
    <row r="57" spans="2:21" s="28" customFormat="1" ht="26.25" customHeight="1">
      <c r="B57" s="6"/>
      <c r="C57" s="3"/>
      <c r="D57" s="3"/>
      <c r="E57" s="3"/>
      <c r="F57" s="2"/>
      <c r="G57" s="3"/>
      <c r="H57" s="3"/>
      <c r="K57" s="17" t="s">
        <v>11</v>
      </c>
      <c r="L57" s="17"/>
      <c r="M57" s="121"/>
      <c r="N57" s="122"/>
      <c r="O57" s="122"/>
      <c r="P57" s="123"/>
      <c r="T57"/>
      <c r="U57"/>
    </row>
    <row r="58" spans="2:21" s="28" customFormat="1" ht="3.75" customHeight="1">
      <c r="B58" s="6"/>
      <c r="C58" s="3"/>
      <c r="D58" s="3"/>
      <c r="E58" s="3"/>
      <c r="F58" s="2"/>
      <c r="G58" s="3"/>
      <c r="H58" s="3"/>
      <c r="K58" s="18"/>
      <c r="L58" s="18"/>
      <c r="M58" s="18"/>
      <c r="N58" s="18"/>
      <c r="O58" s="21"/>
      <c r="P58" s="21"/>
      <c r="T58"/>
      <c r="U58"/>
    </row>
    <row r="59" spans="2:21" s="28" customFormat="1" ht="26.25" customHeight="1">
      <c r="B59" s="6"/>
      <c r="C59" s="3"/>
      <c r="D59" s="3"/>
      <c r="E59" s="3"/>
      <c r="F59" s="2"/>
      <c r="G59" s="3"/>
      <c r="H59" s="3"/>
      <c r="K59" s="17" t="s">
        <v>1</v>
      </c>
      <c r="L59" s="17"/>
      <c r="M59" s="114"/>
      <c r="N59" s="115"/>
      <c r="O59" s="115"/>
      <c r="P59" s="116"/>
      <c r="T59"/>
      <c r="U59"/>
    </row>
    <row r="60" spans="2:21" s="28" customFormat="1" ht="15" customHeight="1">
      <c r="B60" s="6"/>
      <c r="C60" s="3"/>
      <c r="D60" s="3"/>
      <c r="E60" s="3"/>
      <c r="F60" s="2"/>
      <c r="G60" s="3"/>
      <c r="H60" s="3"/>
      <c r="K60" s="3"/>
      <c r="L60" s="3"/>
      <c r="M60" s="3"/>
      <c r="N60" s="19"/>
      <c r="O60" s="20"/>
      <c r="P60" s="20"/>
      <c r="T60"/>
      <c r="U60"/>
    </row>
    <row r="61" spans="2:21" s="49" customFormat="1" ht="15" customHeight="1">
      <c r="B61" s="45"/>
      <c r="E61" s="93"/>
      <c r="F61" s="94"/>
      <c r="G61" s="46" t="s">
        <v>47</v>
      </c>
      <c r="H61" s="47"/>
      <c r="I61" s="48"/>
      <c r="K61" s="46" t="s">
        <v>46</v>
      </c>
      <c r="L61" s="47"/>
      <c r="M61" s="47"/>
      <c r="N61" s="47"/>
      <c r="O61" s="47"/>
      <c r="P61" s="48"/>
      <c r="T61"/>
      <c r="U61"/>
    </row>
    <row r="62" spans="2:21" s="28" customFormat="1" ht="15" customHeight="1">
      <c r="B62" s="6"/>
      <c r="E62" s="23"/>
      <c r="F62" s="24"/>
      <c r="G62" s="22"/>
      <c r="H62" s="23"/>
      <c r="I62" s="24"/>
      <c r="K62" s="22"/>
      <c r="L62" s="23"/>
      <c r="M62" s="23"/>
      <c r="N62" s="23"/>
      <c r="O62" s="23"/>
      <c r="P62" s="24"/>
      <c r="T62"/>
      <c r="U62"/>
    </row>
    <row r="63" spans="2:21" s="28" customFormat="1" ht="15" customHeight="1">
      <c r="B63" s="6"/>
      <c r="E63" s="23"/>
      <c r="F63" s="24"/>
      <c r="G63" s="22"/>
      <c r="H63" s="23"/>
      <c r="I63" s="24"/>
      <c r="K63" s="22"/>
      <c r="L63" s="23"/>
      <c r="M63" s="23"/>
      <c r="N63" s="23"/>
      <c r="O63" s="23"/>
      <c r="P63" s="24"/>
      <c r="T63"/>
      <c r="U63"/>
    </row>
    <row r="64" spans="2:21" s="28" customFormat="1" ht="15" customHeight="1">
      <c r="B64" s="6"/>
      <c r="E64" s="23"/>
      <c r="F64" s="24"/>
      <c r="G64" s="25"/>
      <c r="H64" s="26"/>
      <c r="I64" s="27"/>
      <c r="K64" s="25"/>
      <c r="L64" s="26"/>
      <c r="M64" s="26"/>
      <c r="N64" s="26"/>
      <c r="O64" s="26"/>
      <c r="P64" s="27"/>
      <c r="T64"/>
      <c r="U64"/>
    </row>
    <row r="65" ht="15" customHeight="1"/>
    <row r="66" spans="7:16" ht="15" customHeight="1">
      <c r="G66" s="51" t="s">
        <v>67</v>
      </c>
      <c r="H66" s="52"/>
      <c r="I66" s="52"/>
      <c r="J66" s="52"/>
      <c r="K66" s="52"/>
      <c r="L66" s="52"/>
      <c r="M66" s="52"/>
      <c r="N66" s="52"/>
      <c r="O66" s="52"/>
      <c r="P66" s="53"/>
    </row>
    <row r="67" spans="7:16" ht="26.25" customHeight="1">
      <c r="G67" s="66" t="s">
        <v>61</v>
      </c>
      <c r="H67" s="64" t="s">
        <v>58</v>
      </c>
      <c r="I67" s="65" t="s">
        <v>59</v>
      </c>
      <c r="J67" s="75" t="s">
        <v>60</v>
      </c>
      <c r="K67" s="61" t="s">
        <v>62</v>
      </c>
      <c r="L67" s="60" t="s">
        <v>57</v>
      </c>
      <c r="M67" s="111"/>
      <c r="N67" s="112"/>
      <c r="O67" s="112"/>
      <c r="P67" s="113"/>
    </row>
    <row r="68" spans="3:6" ht="15" customHeight="1">
      <c r="C68" s="59"/>
      <c r="D68" s="59"/>
      <c r="E68" s="59"/>
      <c r="F68" s="59"/>
    </row>
    <row r="69" spans="4:6" ht="12.75">
      <c r="D69" s="5"/>
      <c r="E69" s="5"/>
      <c r="F69" s="5"/>
    </row>
    <row r="70" spans="3:17" ht="12.75" hidden="1">
      <c r="C70" s="5"/>
      <c r="D70" s="5"/>
      <c r="E70" s="5"/>
      <c r="F70" s="5"/>
      <c r="G70" s="5"/>
      <c r="H70" s="58"/>
      <c r="I70" s="58"/>
      <c r="J70" s="58"/>
      <c r="K70" s="58"/>
      <c r="L70" s="62"/>
      <c r="M70" s="63"/>
      <c r="N70" s="63"/>
      <c r="O70" s="63"/>
      <c r="P70" s="63"/>
      <c r="Q70" s="76"/>
    </row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spans="6:12" ht="12.75" customHeight="1" hidden="1">
      <c r="F76" s="3"/>
      <c r="L76" s="53"/>
    </row>
    <row r="77" spans="6:12" ht="12.75" customHeight="1" hidden="1">
      <c r="F77" s="3"/>
      <c r="L77" s="50"/>
    </row>
    <row r="78" spans="6:12" ht="12.75" customHeight="1" hidden="1">
      <c r="F78" s="3"/>
      <c r="L78" s="77"/>
    </row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</sheetData>
  <sheetProtection password="C78A" sheet="1" selectLockedCells="1"/>
  <mergeCells count="77">
    <mergeCell ref="F48:J48"/>
    <mergeCell ref="M48:N48"/>
    <mergeCell ref="M28:N28"/>
    <mergeCell ref="F33:J33"/>
    <mergeCell ref="M33:N33"/>
    <mergeCell ref="F38:J38"/>
    <mergeCell ref="M38:N38"/>
    <mergeCell ref="F43:J43"/>
    <mergeCell ref="M43:N43"/>
    <mergeCell ref="B30:P30"/>
    <mergeCell ref="D48:E48"/>
    <mergeCell ref="D43:E43"/>
    <mergeCell ref="D28:E28"/>
    <mergeCell ref="D23:E23"/>
    <mergeCell ref="D18:E18"/>
    <mergeCell ref="D38:E38"/>
    <mergeCell ref="D33:E33"/>
    <mergeCell ref="D46:E46"/>
    <mergeCell ref="B20:P20"/>
    <mergeCell ref="B25:P25"/>
    <mergeCell ref="B35:P35"/>
    <mergeCell ref="B40:P40"/>
    <mergeCell ref="B45:P45"/>
    <mergeCell ref="M23:N23"/>
    <mergeCell ref="F23:J23"/>
    <mergeCell ref="F28:J28"/>
    <mergeCell ref="B31:C31"/>
    <mergeCell ref="D32:E32"/>
    <mergeCell ref="M37:N37"/>
    <mergeCell ref="M36:N36"/>
    <mergeCell ref="D21:E21"/>
    <mergeCell ref="D26:E26"/>
    <mergeCell ref="D7:E7"/>
    <mergeCell ref="G7:I7"/>
    <mergeCell ref="D13:E13"/>
    <mergeCell ref="M21:N21"/>
    <mergeCell ref="M17:N17"/>
    <mergeCell ref="M16:N16"/>
    <mergeCell ref="M18:N18"/>
    <mergeCell ref="F18:J18"/>
    <mergeCell ref="M32:N32"/>
    <mergeCell ref="B26:C26"/>
    <mergeCell ref="D27:E27"/>
    <mergeCell ref="D5:I5"/>
    <mergeCell ref="B36:C36"/>
    <mergeCell ref="N5:P5"/>
    <mergeCell ref="M22:N22"/>
    <mergeCell ref="M27:N27"/>
    <mergeCell ref="M26:N26"/>
    <mergeCell ref="B16:C16"/>
    <mergeCell ref="B41:C41"/>
    <mergeCell ref="D37:E37"/>
    <mergeCell ref="D47:E47"/>
    <mergeCell ref="D42:E42"/>
    <mergeCell ref="B13:C13"/>
    <mergeCell ref="B21:C21"/>
    <mergeCell ref="B46:C46"/>
    <mergeCell ref="D31:E31"/>
    <mergeCell ref="D36:E36"/>
    <mergeCell ref="D41:E41"/>
    <mergeCell ref="E9:I9"/>
    <mergeCell ref="O12:P12"/>
    <mergeCell ref="H12:I12"/>
    <mergeCell ref="M13:N13"/>
    <mergeCell ref="D17:E17"/>
    <mergeCell ref="B15:P15"/>
    <mergeCell ref="D16:E16"/>
    <mergeCell ref="D22:E22"/>
    <mergeCell ref="M31:N31"/>
    <mergeCell ref="M67:P67"/>
    <mergeCell ref="M59:P59"/>
    <mergeCell ref="M41:N41"/>
    <mergeCell ref="M42:N42"/>
    <mergeCell ref="M47:N47"/>
    <mergeCell ref="M46:N46"/>
    <mergeCell ref="M50:N50"/>
    <mergeCell ref="M57:P57"/>
  </mergeCells>
  <conditionalFormatting sqref="K5">
    <cfRule type="cellIs" priority="1" dxfId="0" operator="equal" stopIfTrue="1">
      <formula>-1</formula>
    </cfRule>
  </conditionalFormatting>
  <dataValidations count="10">
    <dataValidation type="textLength" allowBlank="1" showInputMessage="1" showErrorMessage="1" errorTitle="Telefoonnummer" error="Telefoonnummer moet 10 cijfers bevatten!" sqref="G7:I7">
      <formula1>10</formula1>
      <formula2>10</formula2>
    </dataValidation>
    <dataValidation type="textLength" allowBlank="1" showInputMessage="1" showErrorMessage="1" errorTitle="Vlootnr." error="Het vlootnummer moet 4 cijfers bevatten!" sqref="I16:I17 I36:I37 I41:I42 I21:I22 I26:I27 I31:I32 I46:I47">
      <formula1>4</formula1>
      <formula2>4</formula2>
    </dataValidation>
    <dataValidation type="whole" allowBlank="1" showInputMessage="1" showErrorMessage="1" errorTitle="Onjuist personeelsnummer" error="Het personeelsnummer mag maximaal uit vier cijfers bestaan." sqref="D7:E7">
      <formula1>0</formula1>
      <formula2>9999</formula2>
    </dataValidation>
    <dataValidation type="date" allowBlank="1" showInputMessage="1" showErrorMessage="1" errorTitle="Datrum" error="Voer de datum in als dd-mm-jjjj" sqref="B21:C21 B36:C36 B26:C26 B46:C46 B31:C31 B41:C41">
      <formula1>43466</formula1>
      <formula2>73050</formula2>
    </dataValidation>
    <dataValidation type="date" allowBlank="1" showInputMessage="1" showErrorMessage="1" errorTitle="Datum" error="Voer de datum in als dd-mm-jjj" sqref="M59:P59">
      <formula1>43466</formula1>
      <formula2>73050</formula2>
    </dataValidation>
    <dataValidation type="list" allowBlank="1" showInputMessage="1" showErrorMessage="1" promptTitle="Afdeling" prompt="Selecteer een afdeling." errorTitle="Afdeling" error="Selecteer een afdeling in de keuzelijst!" sqref="N5:P5">
      <formula1>$T$1:$T$32</formula1>
    </dataValidation>
    <dataValidation type="textLength" allowBlank="1" showInputMessage="1" showErrorMessage="1" errorTitle="Onjuist IBAN" error="Het IBAN bestaat uit 16 cijfers/letters." sqref="E9:I9">
      <formula1>16</formula1>
      <formula2>16</formula2>
    </dataValidation>
    <dataValidation type="custom" allowBlank="1" showInputMessage="1" showErrorMessage="1" errorTitle="Verkeerde datum" error="De ingevoerde datum moet de datum van Maandag zijn." sqref="B16:C16">
      <formula1>WEEKDAY(B16)=2</formula1>
    </dataValidation>
    <dataValidation type="time" allowBlank="1" showInputMessage="1" showErrorMessage="1" promptTitle="Vertrektijd" prompt="Vul hier je vertrektijd in. Hierbij de volgende notatie gebruiken: 12:00." errorTitle="Vertrektijd" error="De vertrektijd moet worden ingevoerd met een dubbele punt." sqref="J16:J17 J36:J37 J41:J42 J21:J22 J26:J27 J31:J32 J46:J47">
      <formula1>0</formula1>
      <formula2>0.9993055555555556</formula2>
    </dataValidation>
    <dataValidation type="time" allowBlank="1" showInputMessage="1" showErrorMessage="1" promptTitle="Aankomsttijd" prompt="Vul hier je aankomsttijd in. Hierbij de volgende notatie gebruiken: 12:00." errorTitle="Aankomsttijd" error="De aankomsttijd moet worden ingevoerd met een dubbele punt." sqref="K16:K17 K36:K37 K41:K42 K21:K22 K26:K27 K31:K32 K46:K47">
      <formula1>0</formula1>
      <formula2>0.9993055555555556</formula2>
    </dataValidation>
  </dataValidations>
  <printOptions horizontalCentered="1"/>
  <pageMargins left="0.25" right="0.25" top="0.4197916666666667" bottom="0.4003125" header="0.3" footer="0.3"/>
  <pageSetup horizontalDpi="600" verticalDpi="600" orientation="portrait" paperSize="9" scale="63" r:id="rId5"/>
  <headerFooter alignWithMargins="0">
    <oddHeader>&amp;R&amp;G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vd Brink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van den Brink &amp; Zn B.V.</dc:creator>
  <cp:keywords/>
  <dc:description/>
  <cp:lastModifiedBy>Marcel Knape</cp:lastModifiedBy>
  <cp:lastPrinted>2022-02-09T07:53:57Z</cp:lastPrinted>
  <dcterms:created xsi:type="dcterms:W3CDTF">2008-03-16T09:51:15Z</dcterms:created>
  <dcterms:modified xsi:type="dcterms:W3CDTF">2022-02-09T07:55:28Z</dcterms:modified>
  <cp:category/>
  <cp:version/>
  <cp:contentType/>
  <cp:contentStatus/>
</cp:coreProperties>
</file>